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18855" windowHeight="11715"/>
  </bookViews>
  <sheets>
    <sheet name="RUN1NA" sheetId="1" r:id="rId1"/>
  </sheets>
  <calcPr calcId="125725"/>
</workbook>
</file>

<file path=xl/calcChain.xml><?xml version="1.0" encoding="utf-8"?>
<calcChain xmlns="http://schemas.openxmlformats.org/spreadsheetml/2006/main">
  <c r="M11" i="1"/>
  <c r="M10"/>
  <c r="M9"/>
  <c r="M8"/>
  <c r="M7"/>
  <c r="K7"/>
  <c r="K11"/>
  <c r="K9"/>
  <c r="H48"/>
  <c r="H39"/>
  <c r="H35"/>
  <c r="H27"/>
  <c r="H23"/>
  <c r="K10" s="1"/>
  <c r="H19"/>
  <c r="H15"/>
  <c r="K8" s="1"/>
</calcChain>
</file>

<file path=xl/sharedStrings.xml><?xml version="1.0" encoding="utf-8"?>
<sst xmlns="http://schemas.openxmlformats.org/spreadsheetml/2006/main" count="65" uniqueCount="31">
  <si>
    <t>MODE</t>
  </si>
  <si>
    <t>Continuous</t>
  </si>
  <si>
    <t>ELEMENT</t>
  </si>
  <si>
    <t>Na</t>
  </si>
  <si>
    <t>METHOD</t>
  </si>
  <si>
    <t>OPERATOR</t>
  </si>
  <si>
    <t>DATE</t>
  </si>
  <si>
    <t>SAMPLE ID</t>
  </si>
  <si>
    <t>RESAMPLE</t>
  </si>
  <si>
    <t>SIGNAL</t>
  </si>
  <si>
    <t>RSD</t>
  </si>
  <si>
    <t>FLAGS</t>
  </si>
  <si>
    <t>CONC.</t>
  </si>
  <si>
    <t>CORRECTED</t>
  </si>
  <si>
    <t>Int</t>
  </si>
  <si>
    <t>%</t>
  </si>
  <si>
    <t>ppm</t>
  </si>
  <si>
    <t xml:space="preserve"> </t>
  </si>
  <si>
    <t>Standard 1</t>
  </si>
  <si>
    <t>Standard 2</t>
  </si>
  <si>
    <t>Standard 3</t>
  </si>
  <si>
    <t>Standard 4</t>
  </si>
  <si>
    <t>Sample 1</t>
  </si>
  <si>
    <t>Sample 2</t>
  </si>
  <si>
    <t>Blank--DI Water</t>
  </si>
  <si>
    <t>1000 ppm K</t>
  </si>
  <si>
    <t>1000 ppm K, as Sample Blank</t>
  </si>
  <si>
    <t>1000 ppm K + 10 ppm Na</t>
  </si>
  <si>
    <t>Conc.</t>
  </si>
  <si>
    <t>Signal Response</t>
  </si>
  <si>
    <t>stdev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</si>
</sst>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8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RUN1NA!$K$6</c:f>
              <c:strCache>
                <c:ptCount val="1"/>
                <c:pt idx="0">
                  <c:v>Signal Response</c:v>
                </c:pt>
              </c:strCache>
            </c:strRef>
          </c:tx>
          <c:spPr>
            <a:ln w="28575">
              <a:noFill/>
            </a:ln>
          </c:spPr>
          <c:trendline>
            <c:name>Linear Fit Trendline</c:name>
            <c:spPr>
              <a:ln>
                <a:prstDash val="dashDot"/>
              </a:ln>
            </c:spPr>
            <c:trendlineType val="linear"/>
            <c:dispRSqr val="1"/>
            <c:dispEq val="1"/>
            <c:trendlineLbl>
              <c:layout>
                <c:manualLayout>
                  <c:x val="0.19668935320915243"/>
                  <c:y val="0.24920031091532807"/>
                </c:manualLayout>
              </c:layout>
              <c:numFmt formatCode="General" sourceLinked="0"/>
            </c:trendlineLbl>
          </c:trendline>
          <c:trendline>
            <c:name>Polynomial Fit Trendline</c:name>
            <c:trendlineType val="poly"/>
            <c:order val="2"/>
            <c:dispRSqr val="1"/>
            <c:dispEq val="1"/>
            <c:trendlineLbl>
              <c:layout>
                <c:manualLayout>
                  <c:x val="0.21341602615286528"/>
                  <c:y val="0.42895898001123323"/>
                </c:manualLayout>
              </c:layout>
              <c:numFmt formatCode="General" sourceLinked="0"/>
            </c:trendlineLbl>
          </c:trendline>
          <c:errBars>
            <c:errDir val="y"/>
            <c:errBarType val="both"/>
            <c:errValType val="percentage"/>
            <c:val val="5"/>
          </c:errBars>
          <c:errBars>
            <c:errDir val="x"/>
            <c:errBarType val="both"/>
            <c:errValType val="percentage"/>
            <c:val val="5"/>
          </c:errBars>
          <c:xVal>
            <c:numRef>
              <c:f>RUN1NA!$J$7:$J$11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</c:numCache>
            </c:numRef>
          </c:xVal>
          <c:yVal>
            <c:numRef>
              <c:f>RUN1NA!$K$7:$K$11</c:f>
              <c:numCache>
                <c:formatCode>0.00</c:formatCode>
                <c:ptCount val="5"/>
                <c:pt idx="0" formatCode="General">
                  <c:v>0.83</c:v>
                </c:pt>
                <c:pt idx="1">
                  <c:v>16.680000000000003</c:v>
                </c:pt>
                <c:pt idx="2">
                  <c:v>26.98</c:v>
                </c:pt>
                <c:pt idx="3">
                  <c:v>55.03</c:v>
                </c:pt>
                <c:pt idx="4">
                  <c:v>91.01</c:v>
                </c:pt>
              </c:numCache>
            </c:numRef>
          </c:yVal>
        </c:ser>
        <c:axId val="42875136"/>
        <c:axId val="43024768"/>
      </c:scatterChart>
      <c:valAx>
        <c:axId val="42875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Concentration</a:t>
                </a:r>
                <a:r>
                  <a:rPr lang="en-US" baseline="0"/>
                  <a:t> (ppm)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7324846894138231"/>
              <c:y val="0.87877944607826408"/>
            </c:manualLayout>
          </c:layout>
        </c:title>
        <c:numFmt formatCode="General" sourceLinked="1"/>
        <c:tickLblPos val="nextTo"/>
        <c:crossAx val="43024768"/>
        <c:crosses val="autoZero"/>
        <c:crossBetween val="midCat"/>
      </c:valAx>
      <c:valAx>
        <c:axId val="43024768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Signal Response</a:t>
                </a:r>
              </a:p>
            </c:rich>
          </c:tx>
          <c:layout/>
        </c:title>
        <c:numFmt formatCode="General" sourceLinked="1"/>
        <c:tickLblPos val="nextTo"/>
        <c:crossAx val="428751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123266</xdr:colOff>
      <xdr:row>18</xdr:row>
      <xdr:rowOff>179294</xdr:rowOff>
    </xdr:from>
    <xdr:to>
      <xdr:col>16</xdr:col>
      <xdr:colOff>459442</xdr:colOff>
      <xdr:row>33</xdr:row>
      <xdr:rowOff>67236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topLeftCell="A4" zoomScale="85" zoomScaleNormal="85" workbookViewId="0">
      <selection activeCell="A4" sqref="A4"/>
    </sheetView>
  </sheetViews>
  <sheetFormatPr defaultRowHeight="15"/>
  <cols>
    <col min="1" max="1" width="35" customWidth="1"/>
    <col min="2" max="2" width="11.140625" bestFit="1" customWidth="1"/>
  </cols>
  <sheetData>
    <row r="1" spans="1:13">
      <c r="A1" t="s">
        <v>0</v>
      </c>
      <c r="B1" t="s">
        <v>1</v>
      </c>
    </row>
    <row r="2" spans="1:13">
      <c r="A2" t="s">
        <v>2</v>
      </c>
      <c r="B2" t="s">
        <v>3</v>
      </c>
    </row>
    <row r="3" spans="1:13">
      <c r="A3" t="s">
        <v>4</v>
      </c>
    </row>
    <row r="4" spans="1:13">
      <c r="A4" t="s">
        <v>5</v>
      </c>
    </row>
    <row r="5" spans="1:13">
      <c r="A5" t="s">
        <v>6</v>
      </c>
      <c r="B5" s="1">
        <v>39336</v>
      </c>
    </row>
    <row r="6" spans="1:13">
      <c r="A6" t="s">
        <v>7</v>
      </c>
      <c r="B6" t="s">
        <v>8</v>
      </c>
      <c r="C6" t="s">
        <v>9</v>
      </c>
      <c r="E6" t="s">
        <v>10</v>
      </c>
      <c r="F6" t="s">
        <v>11</v>
      </c>
      <c r="G6" t="s">
        <v>12</v>
      </c>
      <c r="H6" t="s">
        <v>13</v>
      </c>
      <c r="J6" t="s">
        <v>28</v>
      </c>
      <c r="K6" t="s">
        <v>29</v>
      </c>
      <c r="M6" t="s">
        <v>30</v>
      </c>
    </row>
    <row r="7" spans="1:13">
      <c r="C7" t="s">
        <v>14</v>
      </c>
      <c r="E7" t="s">
        <v>15</v>
      </c>
      <c r="G7" t="s">
        <v>16</v>
      </c>
      <c r="H7" s="4"/>
      <c r="J7">
        <v>0</v>
      </c>
      <c r="K7">
        <f>C11</f>
        <v>0.83</v>
      </c>
      <c r="M7">
        <f>STDEV(C8:C10)</f>
        <v>3.2145502536641411E-2</v>
      </c>
    </row>
    <row r="8" spans="1:13">
      <c r="A8" t="s">
        <v>24</v>
      </c>
      <c r="B8">
        <v>1</v>
      </c>
      <c r="C8">
        <v>0.87</v>
      </c>
      <c r="H8" s="4"/>
      <c r="J8">
        <v>1</v>
      </c>
      <c r="K8" s="4">
        <f>H15</f>
        <v>16.680000000000003</v>
      </c>
      <c r="M8">
        <f>STDEV(C12:C14)</f>
        <v>0.11015141094572174</v>
      </c>
    </row>
    <row r="9" spans="1:13">
      <c r="A9" t="s">
        <v>24</v>
      </c>
      <c r="B9">
        <v>2</v>
      </c>
      <c r="C9">
        <v>0.81</v>
      </c>
      <c r="H9" s="4"/>
      <c r="J9">
        <v>2</v>
      </c>
      <c r="K9" s="4">
        <f>H19</f>
        <v>26.98</v>
      </c>
      <c r="M9">
        <f>STDEV(C16:C18)</f>
        <v>0.17559422921397061</v>
      </c>
    </row>
    <row r="10" spans="1:13">
      <c r="A10" t="s">
        <v>24</v>
      </c>
      <c r="B10">
        <v>3</v>
      </c>
      <c r="C10">
        <v>0.82</v>
      </c>
      <c r="H10" s="4"/>
      <c r="J10">
        <v>5</v>
      </c>
      <c r="K10" s="4">
        <f>H23</f>
        <v>55.03</v>
      </c>
      <c r="M10">
        <f>STDEV(C20:C22)</f>
        <v>0.31240998703490142</v>
      </c>
    </row>
    <row r="11" spans="1:13">
      <c r="A11" t="s">
        <v>24</v>
      </c>
      <c r="C11">
        <v>0.83</v>
      </c>
      <c r="E11">
        <v>3.86</v>
      </c>
      <c r="G11">
        <v>0</v>
      </c>
      <c r="H11" s="4" t="s">
        <v>17</v>
      </c>
      <c r="J11">
        <v>10</v>
      </c>
      <c r="K11" s="4">
        <f>H27</f>
        <v>91.01</v>
      </c>
      <c r="M11">
        <f>STDEV(C24:C26)</f>
        <v>0.83450584180143506</v>
      </c>
    </row>
    <row r="12" spans="1:13">
      <c r="A12" t="s">
        <v>18</v>
      </c>
      <c r="B12">
        <v>1</v>
      </c>
      <c r="C12">
        <v>17.559999999999999</v>
      </c>
      <c r="H12" s="4"/>
    </row>
    <row r="13" spans="1:13">
      <c r="A13" t="s">
        <v>18</v>
      </c>
      <c r="B13">
        <v>2</v>
      </c>
      <c r="C13">
        <v>17.38</v>
      </c>
      <c r="H13" s="4"/>
    </row>
    <row r="14" spans="1:13">
      <c r="A14" t="s">
        <v>18</v>
      </c>
      <c r="B14">
        <v>3</v>
      </c>
      <c r="C14">
        <v>17.579999999999998</v>
      </c>
      <c r="H14" s="4"/>
    </row>
    <row r="15" spans="1:13">
      <c r="A15" t="s">
        <v>18</v>
      </c>
      <c r="C15">
        <v>17.510000000000002</v>
      </c>
      <c r="E15">
        <v>0.63</v>
      </c>
      <c r="G15">
        <v>1</v>
      </c>
      <c r="H15" s="4">
        <f>C15-$C$11</f>
        <v>16.680000000000003</v>
      </c>
    </row>
    <row r="16" spans="1:13">
      <c r="A16" t="s">
        <v>19</v>
      </c>
      <c r="B16">
        <v>1</v>
      </c>
      <c r="C16">
        <v>27.79</v>
      </c>
      <c r="H16" s="4"/>
    </row>
    <row r="17" spans="1:8">
      <c r="A17" t="s">
        <v>19</v>
      </c>
      <c r="B17">
        <v>2</v>
      </c>
      <c r="C17">
        <v>27.99</v>
      </c>
      <c r="H17" s="4"/>
    </row>
    <row r="18" spans="1:8">
      <c r="A18" t="s">
        <v>19</v>
      </c>
      <c r="B18">
        <v>3</v>
      </c>
      <c r="C18">
        <v>27.64</v>
      </c>
      <c r="H18" s="4"/>
    </row>
    <row r="19" spans="1:8">
      <c r="A19" t="s">
        <v>19</v>
      </c>
      <c r="C19">
        <v>27.81</v>
      </c>
      <c r="E19">
        <v>0.63</v>
      </c>
      <c r="G19">
        <v>2</v>
      </c>
      <c r="H19" s="4">
        <f>C19-$C$11</f>
        <v>26.98</v>
      </c>
    </row>
    <row r="20" spans="1:8">
      <c r="A20" t="s">
        <v>20</v>
      </c>
      <c r="B20">
        <v>1</v>
      </c>
      <c r="C20">
        <v>55.5</v>
      </c>
      <c r="H20" s="4"/>
    </row>
    <row r="21" spans="1:8">
      <c r="A21" t="s">
        <v>20</v>
      </c>
      <c r="B21">
        <v>2</v>
      </c>
      <c r="C21">
        <v>56.02</v>
      </c>
      <c r="H21" s="4"/>
    </row>
    <row r="22" spans="1:8">
      <c r="A22" t="s">
        <v>20</v>
      </c>
      <c r="B22">
        <v>3</v>
      </c>
      <c r="C22">
        <v>56.06</v>
      </c>
      <c r="H22" s="4"/>
    </row>
    <row r="23" spans="1:8">
      <c r="A23" t="s">
        <v>20</v>
      </c>
      <c r="C23">
        <v>55.86</v>
      </c>
      <c r="E23">
        <v>0.56000000000000005</v>
      </c>
      <c r="G23">
        <v>5</v>
      </c>
      <c r="H23" s="4">
        <f>C23-$C$11</f>
        <v>55.03</v>
      </c>
    </row>
    <row r="24" spans="1:8">
      <c r="A24" t="s">
        <v>21</v>
      </c>
      <c r="B24">
        <v>1</v>
      </c>
      <c r="C24">
        <v>90.96</v>
      </c>
      <c r="H24" s="4"/>
    </row>
    <row r="25" spans="1:8">
      <c r="A25" t="s">
        <v>21</v>
      </c>
      <c r="B25">
        <v>2</v>
      </c>
      <c r="C25">
        <v>91.94</v>
      </c>
      <c r="H25" s="4"/>
    </row>
    <row r="26" spans="1:8">
      <c r="A26" t="s">
        <v>21</v>
      </c>
      <c r="B26">
        <v>3</v>
      </c>
      <c r="C26">
        <v>92.62</v>
      </c>
      <c r="H26" s="4"/>
    </row>
    <row r="27" spans="1:8">
      <c r="A27" t="s">
        <v>21</v>
      </c>
      <c r="C27">
        <v>91.84</v>
      </c>
      <c r="E27">
        <v>0.91</v>
      </c>
      <c r="G27">
        <v>10</v>
      </c>
      <c r="H27" s="4">
        <f>C27-$C$11</f>
        <v>91.01</v>
      </c>
    </row>
    <row r="28" spans="1:8">
      <c r="A28" t="s">
        <v>26</v>
      </c>
      <c r="B28">
        <v>1</v>
      </c>
      <c r="C28">
        <v>10.7</v>
      </c>
      <c r="H28" s="4"/>
    </row>
    <row r="29" spans="1:8">
      <c r="A29" t="s">
        <v>26</v>
      </c>
      <c r="B29">
        <v>2</v>
      </c>
      <c r="C29">
        <v>10.66</v>
      </c>
      <c r="H29" s="4"/>
    </row>
    <row r="30" spans="1:8">
      <c r="A30" t="s">
        <v>26</v>
      </c>
      <c r="B30">
        <v>3</v>
      </c>
      <c r="C30">
        <v>10.67</v>
      </c>
      <c r="H30" s="4"/>
    </row>
    <row r="31" spans="1:8">
      <c r="A31" t="s">
        <v>26</v>
      </c>
      <c r="C31">
        <v>10.68</v>
      </c>
      <c r="E31">
        <v>0.19</v>
      </c>
      <c r="G31" t="s">
        <v>17</v>
      </c>
      <c r="H31" s="4" t="s">
        <v>17</v>
      </c>
    </row>
    <row r="32" spans="1:8">
      <c r="A32" t="s">
        <v>22</v>
      </c>
      <c r="B32">
        <v>1</v>
      </c>
      <c r="C32">
        <v>12.83</v>
      </c>
      <c r="H32" s="4"/>
    </row>
    <row r="33" spans="1:8">
      <c r="A33" t="s">
        <v>22</v>
      </c>
      <c r="B33">
        <v>2</v>
      </c>
      <c r="C33">
        <v>12.69</v>
      </c>
      <c r="H33" s="4"/>
    </row>
    <row r="34" spans="1:8">
      <c r="A34" t="s">
        <v>22</v>
      </c>
      <c r="B34">
        <v>3</v>
      </c>
      <c r="C34">
        <v>12.84</v>
      </c>
      <c r="H34" s="4"/>
    </row>
    <row r="35" spans="1:8">
      <c r="A35" t="s">
        <v>22</v>
      </c>
      <c r="C35">
        <v>12.79</v>
      </c>
      <c r="E35">
        <v>0.66</v>
      </c>
      <c r="G35" t="s">
        <v>17</v>
      </c>
      <c r="H35" s="4">
        <f>C35-$C$31</f>
        <v>2.1099999999999994</v>
      </c>
    </row>
    <row r="36" spans="1:8">
      <c r="A36" t="s">
        <v>23</v>
      </c>
      <c r="B36">
        <v>1</v>
      </c>
      <c r="C36">
        <v>62.97</v>
      </c>
      <c r="H36" s="4"/>
    </row>
    <row r="37" spans="1:8">
      <c r="A37" t="s">
        <v>23</v>
      </c>
      <c r="B37">
        <v>2</v>
      </c>
      <c r="C37">
        <v>62.79</v>
      </c>
      <c r="H37" s="4"/>
    </row>
    <row r="38" spans="1:8">
      <c r="A38" t="s">
        <v>23</v>
      </c>
      <c r="B38">
        <v>3</v>
      </c>
      <c r="C38">
        <v>63.24</v>
      </c>
      <c r="H38" s="4"/>
    </row>
    <row r="39" spans="1:8">
      <c r="A39" t="s">
        <v>23</v>
      </c>
      <c r="C39">
        <v>63</v>
      </c>
      <c r="E39">
        <v>0.36</v>
      </c>
      <c r="G39" t="s">
        <v>17</v>
      </c>
      <c r="H39" s="4">
        <f>C39-$C$31</f>
        <v>52.32</v>
      </c>
    </row>
    <row r="40" spans="1:8">
      <c r="H40" s="4"/>
    </row>
    <row r="41" spans="1:8">
      <c r="A41" s="2" t="s">
        <v>25</v>
      </c>
      <c r="B41" s="3">
        <v>1</v>
      </c>
      <c r="C41" s="3">
        <v>9.94</v>
      </c>
      <c r="D41" s="2"/>
      <c r="E41" s="2"/>
      <c r="F41" s="2"/>
      <c r="G41" s="2"/>
      <c r="H41" s="4"/>
    </row>
    <row r="42" spans="1:8">
      <c r="A42" s="2" t="s">
        <v>25</v>
      </c>
      <c r="B42" s="3">
        <v>2</v>
      </c>
      <c r="C42" s="3">
        <v>9.9700000000000006</v>
      </c>
      <c r="D42" s="2"/>
      <c r="E42" s="2"/>
      <c r="F42" s="2"/>
      <c r="G42" s="2"/>
      <c r="H42" s="4"/>
    </row>
    <row r="43" spans="1:8">
      <c r="A43" s="2" t="s">
        <v>25</v>
      </c>
      <c r="B43" s="3">
        <v>3</v>
      </c>
      <c r="C43" s="3">
        <v>10.130000000000001</v>
      </c>
      <c r="D43" s="2"/>
      <c r="E43" s="2"/>
      <c r="F43" s="2"/>
      <c r="G43" s="2"/>
      <c r="H43" s="4"/>
    </row>
    <row r="44" spans="1:8">
      <c r="A44" s="2" t="s">
        <v>25</v>
      </c>
      <c r="B44" s="2"/>
      <c r="C44" s="3">
        <v>10.01</v>
      </c>
      <c r="D44" s="2"/>
      <c r="E44" s="3">
        <v>1.02</v>
      </c>
      <c r="F44" s="2"/>
      <c r="G44" s="3">
        <v>0</v>
      </c>
      <c r="H44" s="4"/>
    </row>
    <row r="45" spans="1:8">
      <c r="A45" s="2" t="s">
        <v>27</v>
      </c>
      <c r="B45" s="3">
        <v>1</v>
      </c>
      <c r="C45" s="3">
        <v>88.14</v>
      </c>
      <c r="D45" s="2"/>
      <c r="E45" s="2"/>
      <c r="F45" s="2"/>
      <c r="G45" s="2"/>
      <c r="H45" s="4"/>
    </row>
    <row r="46" spans="1:8">
      <c r="A46" s="2" t="s">
        <v>27</v>
      </c>
      <c r="B46" s="3">
        <v>2</v>
      </c>
      <c r="C46" s="3">
        <v>87.65</v>
      </c>
      <c r="D46" s="2"/>
      <c r="E46" s="2"/>
      <c r="F46" s="2"/>
      <c r="G46" s="2"/>
      <c r="H46" s="4"/>
    </row>
    <row r="47" spans="1:8">
      <c r="A47" s="2" t="s">
        <v>27</v>
      </c>
      <c r="B47" s="3">
        <v>3</v>
      </c>
      <c r="C47" s="3">
        <v>87.84</v>
      </c>
      <c r="D47" s="2"/>
      <c r="E47" s="2"/>
      <c r="F47" s="2"/>
      <c r="G47" s="2"/>
      <c r="H47" s="4"/>
    </row>
    <row r="48" spans="1:8">
      <c r="A48" s="2" t="s">
        <v>27</v>
      </c>
      <c r="B48" s="2"/>
      <c r="C48" s="3">
        <v>87.88</v>
      </c>
      <c r="D48" s="2"/>
      <c r="E48" s="3">
        <v>0.28000000000000003</v>
      </c>
      <c r="F48" s="2"/>
      <c r="G48" s="3">
        <v>10</v>
      </c>
      <c r="H48" s="4">
        <f>C48-C31</f>
        <v>77.199999999999989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RUN1NA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2007-09-24T00:39:41Z</dcterms:created>
  <dcterms:modified xsi:type="dcterms:W3CDTF">2010-02-16T00:09:14Z</dcterms:modified>
</cp:coreProperties>
</file>